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4/BB 11 2024/BB-11-24-final/"/>
    </mc:Choice>
  </mc:AlternateContent>
  <xr:revisionPtr revIDLastSave="1" documentId="13_ncr:1_{95B6A9BD-11A5-4993-BD56-443C8CBE0F5B}" xr6:coauthVersionLast="47" xr6:coauthVersionMax="47" xr10:uidLastSave="{59954EA0-810D-44C3-9A2B-B734F65A90BE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8" i="1" l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K238" i="2" l="1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<sst xmlns="http://schemas.openxmlformats.org/spreadsheetml/2006/main" count="428" uniqueCount="28">
  <si>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</si>
  <si>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</si>
  <si>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</si>
  <si>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</si>
  <si>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</si>
  <si>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</si>
  <si>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</si>
  <si>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</si>
  <si>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</si>
  <si>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</si>
  <si>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</si>
  <si>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</si>
  <si>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</si>
  <si>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</si>
  <si>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</si>
  <si>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</si>
  <si>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</si>
  <si>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</si>
  <si>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</si>
  <si>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</si>
  <si>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</si>
  <si>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</si>
  <si>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</si>
  <si>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</si>
  <si>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</si>
  <si>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</si>
  <si>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</si>
  <si>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2024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</si>
</sst>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showGridLines="0" showZeros="0" tabSelected="1" zoomScale="115" zoomScaleNormal="115" workbookViewId="0">
      <pane xSplit="1" ySplit="4" topLeftCell="B206" activePane="bottomRight" state="frozen"/>
      <selection pane="topRight" activeCell="B1" sqref="B1"/>
      <selection pane="bottomLeft" activeCell="A5" sqref="A5"/>
      <selection pane="bottomRight" activeCell="N240" sqref="N240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14389954</v>
      </c>
      <c r="E234" s="6">
        <v>12525457</v>
      </c>
      <c r="F234" s="6">
        <v>14786593</v>
      </c>
      <c r="G234" s="6">
        <v>17012422</v>
      </c>
      <c r="H234" s="6">
        <v>14422509</v>
      </c>
      <c r="I234" s="6">
        <v>18243011</v>
      </c>
      <c r="J234" s="6">
        <v>19066015</v>
      </c>
      <c r="K234" s="6">
        <v>18712645</v>
      </c>
      <c r="L234" s="5">
        <v>20716547</v>
      </c>
      <c r="M234" s="5"/>
      <c r="N234" s="8">
        <f>SUM(B234:M234)</f>
        <v>173842965</v>
      </c>
      <c r="O234" s="11">
        <f>SUM(B234:D234)</f>
        <v>38357766</v>
      </c>
      <c r="P234" s="11">
        <f>SUM(E234:G234)</f>
        <v>44324472</v>
      </c>
      <c r="Q234" s="11">
        <f>SUM(H234:J234)</f>
        <v>51731535</v>
      </c>
      <c r="R234" s="11">
        <f>SUM(K234:M234)</f>
        <v>39429192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3966474</v>
      </c>
      <c r="I235" s="6">
        <v>4379190</v>
      </c>
      <c r="J235" s="6">
        <v>4932595</v>
      </c>
      <c r="K235" s="6">
        <v>4141875</v>
      </c>
      <c r="L235" s="5">
        <v>4279356</v>
      </c>
      <c r="M235" s="5"/>
      <c r="N235" s="8">
        <f>SUM(B235:M235)</f>
        <v>47205840</v>
      </c>
      <c r="O235" s="11">
        <f>SUM(B235:D235)</f>
        <v>12972681</v>
      </c>
      <c r="P235" s="11">
        <f>SUM(E235:G235)</f>
        <v>12533669</v>
      </c>
      <c r="Q235" s="11">
        <f>SUM(H235:J235)</f>
        <v>13278259</v>
      </c>
      <c r="R235" s="11">
        <f>SUM(K235:M235)</f>
        <v>8421231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3983372</v>
      </c>
      <c r="I236" s="6">
        <v>4073903</v>
      </c>
      <c r="J236" s="6">
        <v>4570666</v>
      </c>
      <c r="K236" s="6">
        <v>4011756</v>
      </c>
      <c r="L236" s="5">
        <v>3977193</v>
      </c>
      <c r="M236" s="5"/>
      <c r="N236" s="8">
        <f>SUM(B236:M236)</f>
        <v>42626032</v>
      </c>
      <c r="O236" s="11">
        <f>SUM(B236:D236)</f>
        <v>10682299</v>
      </c>
      <c r="P236" s="11">
        <f>SUM(E236:G236)</f>
        <v>11326843</v>
      </c>
      <c r="Q236" s="11">
        <f>SUM(H236:J236)</f>
        <v>12627941</v>
      </c>
      <c r="R236" s="11">
        <f>SUM(K236:M236)</f>
        <v>7988949</v>
      </c>
    </row>
    <row r="237" spans="1:18" x14ac:dyDescent="0.3">
      <c r="A237" s="7" t="s">
        <v>4</v>
      </c>
      <c r="B237" s="6">
        <v>24801393</v>
      </c>
      <c r="C237" s="6">
        <v>24732099</v>
      </c>
      <c r="D237" s="6">
        <v>29278172</v>
      </c>
      <c r="E237" s="6">
        <v>24470280</v>
      </c>
      <c r="F237" s="6">
        <v>28120905</v>
      </c>
      <c r="G237" s="6">
        <v>29151522</v>
      </c>
      <c r="H237" s="6">
        <v>26328623</v>
      </c>
      <c r="I237" s="6">
        <v>29463604</v>
      </c>
      <c r="J237" s="6">
        <v>32528462</v>
      </c>
      <c r="K237" s="6">
        <v>26521945</v>
      </c>
      <c r="L237" s="5">
        <v>30001672</v>
      </c>
      <c r="M237" s="5"/>
      <c r="N237" s="8">
        <f>SUM(B237:M237)</f>
        <v>305398677</v>
      </c>
      <c r="O237" s="11">
        <f>SUM(B237:D237)</f>
        <v>78811664</v>
      </c>
      <c r="P237" s="11">
        <f>SUM(E237:G237)</f>
        <v>81742707</v>
      </c>
      <c r="Q237" s="11">
        <f>SUM(H237:J237)</f>
        <v>88320689</v>
      </c>
      <c r="R237" s="11">
        <f>SUM(K237:M237)</f>
        <v>56523617</v>
      </c>
    </row>
    <row r="238" spans="1:18" x14ac:dyDescent="0.3">
      <c r="A238" s="7" t="s">
        <v>0</v>
      </c>
      <c r="B238" s="6">
        <v>44131205</v>
      </c>
      <c r="C238" s="6">
        <v>44739660</v>
      </c>
      <c r="D238" s="6">
        <v>51953545</v>
      </c>
      <c r="E238" s="6">
        <v>44615813</v>
      </c>
      <c r="F238" s="6">
        <v>50782363</v>
      </c>
      <c r="G238" s="6">
        <v>54529515</v>
      </c>
      <c r="H238" s="6">
        <v>48700978</v>
      </c>
      <c r="I238" s="6">
        <v>56159708</v>
      </c>
      <c r="J238" s="6">
        <v>61097738</v>
      </c>
      <c r="K238" s="6">
        <v>53388221</v>
      </c>
      <c r="L238" s="5">
        <v>58974768</v>
      </c>
      <c r="M238" s="5"/>
      <c r="N238" s="8">
        <f>SUM(N234:N237)</f>
        <v>569073514</v>
      </c>
      <c r="O238" s="11">
        <f>SUM(B238:D238)</f>
        <v>140824410</v>
      </c>
      <c r="P238" s="11">
        <f>SUM(E238:G238)</f>
        <v>149927691</v>
      </c>
      <c r="Q238" s="11">
        <f>SUM(H238:J238)</f>
        <v>165958424</v>
      </c>
      <c r="R238" s="11">
        <f>SUM(K238:M238)</f>
        <v>112362989</v>
      </c>
    </row>
  </sheetData>
  <phoneticPr fontId="1" type="noConversion"/>
  <conditionalFormatting sqref="A228:B230 B228:L232">
    <cfRule type="expression" dxfId="13" priority="28" stopIfTrue="1">
      <formula>ISTEXT($A228)</formula>
    </cfRule>
  </conditionalFormatting>
  <conditionalFormatting sqref="A228:B230">
    <cfRule type="expression" dxfId="12" priority="27" stopIfTrue="1">
      <formula>ISNUMBER($A228)</formula>
    </cfRule>
  </conditionalFormatting>
  <conditionalFormatting sqref="A231:K232">
    <cfRule type="expression" dxfId="11" priority="35" stopIfTrue="1">
      <formula>ISNUMBER($A231)</formula>
    </cfRule>
    <cfRule type="expression" dxfId="10" priority="36" stopIfTrue="1">
      <formula>ISTEXT($A231)</formula>
    </cfRule>
  </conditionalFormatting>
  <conditionalFormatting sqref="A5:R227">
    <cfRule type="expression" dxfId="9" priority="41" stopIfTrue="1">
      <formula>ISNUMBER($A5)</formula>
    </cfRule>
    <cfRule type="expression" dxfId="8" priority="42" stopIfTrue="1">
      <formula>ISTEXT($A5)</formula>
    </cfRule>
  </conditionalFormatting>
  <conditionalFormatting sqref="A233:R238">
    <cfRule type="expression" dxfId="7" priority="1" stopIfTrue="1">
      <formula>ISNUMBER($A233)</formula>
    </cfRule>
    <cfRule type="expression" dxfId="6" priority="2" stopIfTrue="1">
      <formula>ISTEXT($A233)</formula>
    </cfRule>
  </conditionalFormatting>
  <conditionalFormatting sqref="B237:K238">
    <cfRule type="expression" dxfId="5" priority="3" stopIfTrue="1">
      <formula>ISNUMBER($A237)</formula>
    </cfRule>
    <cfRule type="expression" dxfId="4" priority="4" stopIfTrue="1">
      <formula>ISTEXT($A237)</formula>
    </cfRule>
  </conditionalFormatting>
  <conditionalFormatting sqref="B228:R232">
    <cfRule type="expression" dxfId="3" priority="23" stopIfTrue="1">
      <formula>ISNUMBER($A228)</formula>
    </cfRule>
  </conditionalFormatting>
  <conditionalFormatting sqref="M228:R232">
    <cfRule type="expression" dxfId="2" priority="24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8"/>
  <sheetViews>
    <sheetView showGridLines="0" showZeros="0" zoomScale="120" zoomScaleNormal="120" workbookViewId="0">
      <pane xSplit="1" ySplit="4" topLeftCell="B208" activePane="bottomRight" state="frozen"/>
      <selection pane="topRight" activeCell="B1" sqref="B1"/>
      <selection pane="bottomLeft" activeCell="A5" sqref="A5"/>
      <selection pane="bottomRight" activeCell="C241" sqref="C241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12785922</v>
      </c>
      <c r="E234" s="5">
        <f>IF('Monthly Data'!E234=0,0,AVERAGE('Monthly Data'!C234,'Monthly Data'!D234,'Monthly Data'!E234))</f>
        <v>13052593.666666666</v>
      </c>
      <c r="F234" s="5">
        <f>IF('Monthly Data'!F234=0,0,AVERAGE('Monthly Data'!D234,'Monthly Data'!E234,'Monthly Data'!F234))</f>
        <v>13900668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15407174.666666666</v>
      </c>
      <c r="I234" s="5">
        <f>IF('Monthly Data'!I234=0,0,AVERAGE('Monthly Data'!G234,'Monthly Data'!H234,'Monthly Data'!I234))</f>
        <v>16559314</v>
      </c>
      <c r="J234" s="5">
        <f>IF('Monthly Data'!J234=0,0,AVERAGE('Monthly Data'!H234,'Monthly Data'!I234,'Monthly Data'!J234))</f>
        <v>17243845</v>
      </c>
      <c r="K234" s="5">
        <f>IF('Monthly Data'!K234=0,0,AVERAGE('Monthly Data'!I234,'Monthly Data'!J234,'Monthly Data'!K234))</f>
        <v>18673890.333333332</v>
      </c>
      <c r="L234" s="5">
        <f>IF('Monthly Data'!L234=0,0,AVERAGE('Monthly Data'!J234,'Monthly Data'!K234,'Monthly Data'!L234))</f>
        <v>19498402.333333332</v>
      </c>
      <c r="M234" s="5">
        <f>IF('Monthly Data'!M234=0,0,AVERAGE('Monthly Data'!K234,'Monthly Data'!L234,'Monthly Data'!M234))</f>
        <v>0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4159757.6666666665</v>
      </c>
      <c r="I235" s="5">
        <f>IF('Monthly Data'!I235=0,0,AVERAGE('Monthly Data'!G235,'Monthly Data'!H235,'Monthly Data'!I235))</f>
        <v>4257544.666666667</v>
      </c>
      <c r="J235" s="5">
        <f>IF('Monthly Data'!J235=0,0,AVERAGE('Monthly Data'!H235,'Monthly Data'!I235,'Monthly Data'!J235))</f>
        <v>4426086.333333333</v>
      </c>
      <c r="K235" s="5">
        <f>IF('Monthly Data'!K235=0,0,AVERAGE('Monthly Data'!I235,'Monthly Data'!J235,'Monthly Data'!K235))</f>
        <v>4484553.333333333</v>
      </c>
      <c r="L235" s="5">
        <f>IF('Monthly Data'!L235=0,0,AVERAGE('Monthly Data'!J235,'Monthly Data'!K235,'Monthly Data'!L235))</f>
        <v>4451275.333333333</v>
      </c>
      <c r="M235" s="5">
        <f>IF('Monthly Data'!M235=0,0,AVERAGE('Monthly Data'!K235,'Monthly Data'!L235,'Monthly Data'!M235))</f>
        <v>0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3903669.6666666665</v>
      </c>
      <c r="I236" s="5">
        <f>IF('Monthly Data'!I236=0,0,AVERAGE('Monthly Data'!G236,'Monthly Data'!H236,'Monthly Data'!I236))</f>
        <v>3998625.3333333335</v>
      </c>
      <c r="J236" s="5">
        <f>IF('Monthly Data'!J236=0,0,AVERAGE('Monthly Data'!H236,'Monthly Data'!I236,'Monthly Data'!J236))</f>
        <v>4209313.666666667</v>
      </c>
      <c r="K236" s="5">
        <f>IF('Monthly Data'!K236=0,0,AVERAGE('Monthly Data'!I236,'Monthly Data'!J236,'Monthly Data'!K236))</f>
        <v>4218775</v>
      </c>
      <c r="L236" s="5">
        <f>IF('Monthly Data'!L236=0,0,AVERAGE('Monthly Data'!J236,'Monthly Data'!K236,'Monthly Data'!L236))</f>
        <v>4186538.3333333335</v>
      </c>
      <c r="M236" s="5">
        <f>IF('Monthly Data'!M236=0,0,AVERAGE('Monthly Data'!K236,'Monthly Data'!L236,'Monthly Data'!M236))</f>
        <v>0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26874064.333333332</v>
      </c>
      <c r="C237" s="6">
        <f>IF('Monthly Data'!C237=0,0,AVERAGE('Monthly Data'!M231,'Monthly Data'!B237,'Monthly Data'!C237))</f>
        <v>26300560.333333332</v>
      </c>
      <c r="D237" s="5">
        <f>IF('Monthly Data'!D237=0,0,AVERAGE('Monthly Data'!B237,'Monthly Data'!C237,'Monthly Data'!D237))</f>
        <v>26270554.666666668</v>
      </c>
      <c r="E237" s="5">
        <f>IF('Monthly Data'!E237=0,0,AVERAGE('Monthly Data'!C237,'Monthly Data'!D237,'Monthly Data'!E237))</f>
        <v>26160183.666666668</v>
      </c>
      <c r="F237" s="5">
        <f>IF('Monthly Data'!F237=0,0,AVERAGE('Monthly Data'!D237,'Monthly Data'!E237,'Monthly Data'!F237))</f>
        <v>27289785.666666668</v>
      </c>
      <c r="G237" s="5">
        <f>IF('Monthly Data'!G237=0,0,AVERAGE('Monthly Data'!E237,'Monthly Data'!F237,'Monthly Data'!G237))</f>
        <v>27247569</v>
      </c>
      <c r="H237" s="5">
        <f>IF('Monthly Data'!H237=0,0,AVERAGE('Monthly Data'!F237,'Monthly Data'!G237,'Monthly Data'!H237))</f>
        <v>27867016.666666668</v>
      </c>
      <c r="I237" s="5">
        <f>IF('Monthly Data'!I237=0,0,AVERAGE('Monthly Data'!G237,'Monthly Data'!H237,'Monthly Data'!I237))</f>
        <v>28314583</v>
      </c>
      <c r="J237" s="5">
        <f>IF('Monthly Data'!J237=0,0,AVERAGE('Monthly Data'!H237,'Monthly Data'!I237,'Monthly Data'!J237))</f>
        <v>29440229.666666668</v>
      </c>
      <c r="K237" s="5">
        <f>IF('Monthly Data'!K237=0,0,AVERAGE('Monthly Data'!I237,'Monthly Data'!J237,'Monthly Data'!K237))</f>
        <v>29504670.333333332</v>
      </c>
      <c r="L237" s="5">
        <f>IF('Monthly Data'!L237=0,0,AVERAGE('Monthly Data'!J237,'Monthly Data'!K237,'Monthly Data'!L237))</f>
        <v>29684026.333333332</v>
      </c>
      <c r="M237" s="5">
        <f>IF('Monthly Data'!M237=0,0,AVERAGE('Monthly Data'!K237,'Monthly Data'!L237,'Monthly Data'!M237))</f>
        <v>0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47912226.666666664</v>
      </c>
      <c r="C238" s="5">
        <f>IF('Monthly Data'!C238=0,0,AVERAGE('Monthly Data'!M232,'Monthly Data'!B238,'Monthly Data'!C238))</f>
        <v>46829644.666666664</v>
      </c>
      <c r="D238" s="5">
        <f>IF('Monthly Data'!D238=0,0,AVERAGE('Monthly Data'!B238,'Monthly Data'!C238,'Monthly Data'!D238))</f>
        <v>46941470</v>
      </c>
      <c r="E238" s="5">
        <f>IF('Monthly Data'!E238=0,0,AVERAGE('Monthly Data'!C238,'Monthly Data'!D238,'Monthly Data'!E238))</f>
        <v>47103006</v>
      </c>
      <c r="F238" s="5">
        <f>IF('Monthly Data'!F238=0,0,AVERAGE('Monthly Data'!D238,'Monthly Data'!E238,'Monthly Data'!F238))</f>
        <v>49117240.333333336</v>
      </c>
      <c r="G238" s="5">
        <f>IF('Monthly Data'!G238=0,0,AVERAGE('Monthly Data'!E238,'Monthly Data'!F238,'Monthly Data'!G238))</f>
        <v>49975897</v>
      </c>
      <c r="H238" s="5">
        <f>IF('Monthly Data'!H238=0,0,AVERAGE('Monthly Data'!F238,'Monthly Data'!G238,'Monthly Data'!H238))</f>
        <v>51337618.666666664</v>
      </c>
      <c r="I238" s="5">
        <f>IF('Monthly Data'!I238=0,0,AVERAGE('Monthly Data'!G238,'Monthly Data'!H238,'Monthly Data'!I238))</f>
        <v>53130067</v>
      </c>
      <c r="J238" s="5">
        <f>IF('Monthly Data'!J238=0,0,AVERAGE('Monthly Data'!H238,'Monthly Data'!I238,'Monthly Data'!J238))</f>
        <v>55319474.666666664</v>
      </c>
      <c r="K238" s="5">
        <f>IF('Monthly Data'!K238=0,0,AVERAGE('Monthly Data'!I238,'Monthly Data'!J238,'Monthly Data'!K238))</f>
        <v>56881889</v>
      </c>
      <c r="L238" s="5">
        <f>IF('Monthly Data'!L238=0,0,AVERAGE('Monthly Data'!J238,'Monthly Data'!K238,'Monthly Data'!L238))</f>
        <v>57820242.333333336</v>
      </c>
      <c r="M238" s="5">
        <f>IF('Monthly Data'!M238=0,0,AVERAGE('Monthly Data'!K238,'Monthly Data'!L238,'Monthly Data'!M238))</f>
        <v>0</v>
      </c>
    </row>
  </sheetData>
  <phoneticPr fontId="1" type="noConversion"/>
  <conditionalFormatting sqref="A5:M238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2025-01-10T13:33:05Z</dcterms:modified>
</cp:coreProperties>
</file>